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<sst xmlns="http://schemas.openxmlformats.org/spreadsheetml/2006/main" count="206" uniqueCount="204">
  <si>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</si>
  <si>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</si>
  <si>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</si>
  <si>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</si>
  <si>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</si>
  <si>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</si>
  <si>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</si>
  <si>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</si>
  <si>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</si>
  <si>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</si>
  <si>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</si>
  <si>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</si>
  <si>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</si>
  <si>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</si>
  <si>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</si>
  <si>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</si>
  <si>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</si>
  <si>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</si>
  <si>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</si>
  <si>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</si>
  <si>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</si>
  <si>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</si>
  <si>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</si>
  <si>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</si>
  <si>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</si>
  <si>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</si>
  <si>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</si>
  <si>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</si>
  <si>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</si>
  <si>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</si>
  <si>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</si>
  <si>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</si>
  <si>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</si>
  <si>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</si>
  <si>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</si>
  <si>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</si>
  <si>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</si>
  <si>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</si>
  <si>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</si>
  <si>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</si>
  <si>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</si>
  <si>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</si>
  <si>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</si>
  <si>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</si>
  <si>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</si>
  <si>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</si>
  <si>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</si>
  <si>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</si>
  <si>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</si>
  <si>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</si>
  <si>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</si>
  <si>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</si>
  <si>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</si>
  <si>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</si>
  <si>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</si>
  <si>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</si>
  <si>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</si>
  <si>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</si>
  <si>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</si>
  <si>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</si>
  <si>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</si>
  <si>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</si>
  <si>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</si>
  <si>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</si>
  <si>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</si>
  <si>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</si>
  <si>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</si>
  <si>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</si>
  <si>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</si>
  <si>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</si>
  <si>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</si>
  <si>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</si>
  <si>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</si>
  <si>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</si>
  <si>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</si>
  <si>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</si>
  <si>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</si>
  <si>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</si>
  <si>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</si>
  <si>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</si>
  <si>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</si>
  <si>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</si>
  <si>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</si>
  <si>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</si>
  <si>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</si>
  <si>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</si>
  <si>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</si>
  <si>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</si>
  <si>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</si>
  <si>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</si>
  <si>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</si>
  <si>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</si>
  <si>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</si>
  <si>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</si>
  <si>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</si>
  <si>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</si>
  <si>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</si>
  <si>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</si>
  <si>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</si>
  <si>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</si>
  <si>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</si>
  <si>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</si>
  <si>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</si>
  <si>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</si>
  <si>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</si>
  <si>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</si>
  <si>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</si>
  <si>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</si>
  <si>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</si>
  <si>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</si>
  <si>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</si>
  <si>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</si>
  <si>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</si>
  <si>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</si>
  <si>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</si>
  <si>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</si>
  <si>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</si>
  <si>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</si>
  <si>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</si>
  <si>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</si>
  <si>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</si>
  <si>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</si>
  <si>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</si>
  <si>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</si>
  <si>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</si>
  <si>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</si>
  <si>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</si>
  <si>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</si>
  <si>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</si>
  <si>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</si>
  <si>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</si>
  <si>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</si>
  <si>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</si>
  <si>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</si>
  <si>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</si>
  <si>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</si>
  <si>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</si>
  <si>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</si>
  <si>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</si>
  <si>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</si>
  <si>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</si>
  <si>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</si>
  <si>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</si>
  <si>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</si>
  <si>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</si>
  <si>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</si>
  <si>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</si>
  <si>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</si>
  <si>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</si>
  <si>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</si>
  <si>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</si>
  <si>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</si>
  <si>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</si>
  <si>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</si>
  <si>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</si>
  <si>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</si>
  <si>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</si>
  <si>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</si>
  <si>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</si>
  <si>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</si>
  <si>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</si>
  <si>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</si>
  <si>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</si>
  <si>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</si>
  <si>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</si>
  <si>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</si>
  <si>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</si>
  <si>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</si>
  <si>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</si>
  <si>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</si>
  <si>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</si>
  <si>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</si>
  <si>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</si>
  <si>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</si>
  <si>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</si>
  <si>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</si>
  <si>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</si>
  <si>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</si>
  <si>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</si>
  <si>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</si>
  <si>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</si>
  <si>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</si>
  <si>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</si>
  <si>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</si>
  <si>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</si>
  <si>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</si>
  <si>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</si>
  <si>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</si>
  <si>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</si>
  <si>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</si>
  <si>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</si>
  <si>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</si>
  <si>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</si>
  <si>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</si>
  <si>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</si>
  <si>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</si>
  <si>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</si>
  <si>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</si>
  <si>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</si>
  <si>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</si>
  <si>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</si>
  <si>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</si>
  <si>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COMPREHENSIVE MULTIPLE PROJECT COMPANY</t>
  </si>
  <si>
    <t>المتكاملة للمشاريع المتعددة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</si>
</sst>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141086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</v>
      </c>
      <c r="F6" s="13">
        <v>1.33</v>
      </c>
      <c r="G6" s="13">
        <v>1.47</v>
      </c>
      <c r="H6" s="13">
        <v>2.65</v>
      </c>
      <c r="I6" s="4" t="s">
        <v>139</v>
      </c>
    </row>
    <row r="7" spans="4:9" ht="20.100000000000001" customHeight="1">
      <c r="D7" s="10" t="s">
        <v>126</v>
      </c>
      <c r="E7" s="14">
        <v>121103836.95</v>
      </c>
      <c r="F7" s="14">
        <v>68864941.459999993</v>
      </c>
      <c r="G7" s="14">
        <v>9970871.5399999991</v>
      </c>
      <c r="H7" s="14">
        <v>23259569.719999999</v>
      </c>
      <c r="I7" s="4" t="s">
        <v>140</v>
      </c>
    </row>
    <row r="8" spans="4:9" ht="20.100000000000001" customHeight="1">
      <c r="D8" s="10" t="s">
        <v>25</v>
      </c>
      <c r="E8" s="14">
        <v>47262806</v>
      </c>
      <c r="F8" s="14">
        <v>27546361</v>
      </c>
      <c r="G8" s="14">
        <v>5193503</v>
      </c>
      <c r="H8" s="14">
        <v>9002942</v>
      </c>
      <c r="I8" s="4" t="s">
        <v>1</v>
      </c>
    </row>
    <row r="9" spans="4:9" ht="20.100000000000001" customHeight="1">
      <c r="D9" s="10" t="s">
        <v>26</v>
      </c>
      <c r="E9" s="14">
        <v>33810</v>
      </c>
      <c r="F9" s="14">
        <v>19725</v>
      </c>
      <c r="G9" s="14">
        <v>7730</v>
      </c>
      <c r="H9" s="14">
        <v>7629</v>
      </c>
      <c r="I9" s="4" t="s">
        <v>2</v>
      </c>
    </row>
    <row r="10" spans="4:9" ht="20.100000000000001" customHeight="1">
      <c r="D10" s="10" t="s">
        <v>27</v>
      </c>
      <c r="E10" s="14">
        <v>4250000</v>
      </c>
      <c r="F10" s="14">
        <v>4250000</v>
      </c>
      <c r="G10" s="14">
        <v>4250000</v>
      </c>
      <c r="H10" s="14">
        <v>4250000</v>
      </c>
      <c r="I10" s="4" t="s">
        <v>24</v>
      </c>
    </row>
    <row r="11" spans="4:9" ht="20.100000000000001" customHeight="1">
      <c r="D11" s="10" t="s">
        <v>127</v>
      </c>
      <c r="E11" s="14">
        <v>5100000</v>
      </c>
      <c r="F11" s="14">
        <v>5652500</v>
      </c>
      <c r="G11" s="14">
        <v>6247500</v>
      </c>
      <c r="H11" s="14">
        <v>11262500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5945</v>
      </c>
      <c r="F16" s="56">
        <v>12102</v>
      </c>
      <c r="G16" s="56">
        <v>175785</v>
      </c>
      <c r="H16" s="56">
        <v>65456</v>
      </c>
      <c r="I16" s="3" t="s">
        <v>58</v>
      </c>
    </row>
    <row r="17" spans="4:9" ht="20.100000000000001" customHeight="1">
      <c r="D17" s="10" t="s">
        <v>128</v>
      </c>
      <c r="E17" s="57">
        <v>3656797</v>
      </c>
      <c r="F17" s="57">
        <v>1817603</v>
      </c>
      <c r="G17" s="57">
        <v>1316239</v>
      </c>
      <c r="H17" s="57">
        <v>1178541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2611299</v>
      </c>
      <c r="G19" s="57">
        <v>2276015</v>
      </c>
      <c r="H19" s="57">
        <v>1346908</v>
      </c>
      <c r="I19" s="4" t="s">
        <v>169</v>
      </c>
    </row>
    <row r="20" spans="4:9" ht="20.100000000000001" customHeight="1">
      <c r="D20" s="19" t="s">
        <v>180</v>
      </c>
      <c r="E20" s="57">
        <v>270585</v>
      </c>
      <c r="F20" s="57">
        <v>248037</v>
      </c>
      <c r="G20" s="57">
        <v>481532</v>
      </c>
      <c r="H20" s="57">
        <v>747950</v>
      </c>
      <c r="I20" s="4" t="s">
        <v>170</v>
      </c>
    </row>
    <row r="21" spans="4:9" ht="20.100000000000001" customHeight="1">
      <c r="D21" s="19" t="s">
        <v>181</v>
      </c>
      <c r="E21" s="57">
        <v>4433400</v>
      </c>
      <c r="F21" s="57">
        <v>3101873</v>
      </c>
      <c r="G21" s="57">
        <v>3363549</v>
      </c>
      <c r="H21" s="57">
        <v>2361736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8545449</v>
      </c>
      <c r="F23" s="57">
        <v>8761310</v>
      </c>
      <c r="G23" s="57">
        <v>8849523</v>
      </c>
      <c r="H23" s="57">
        <v>6225757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3872220</v>
      </c>
      <c r="F25" s="57">
        <v>3874745</v>
      </c>
      <c r="G25" s="57">
        <v>2059956</v>
      </c>
      <c r="H25" s="57">
        <v>1408131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3872220</v>
      </c>
      <c r="F28" s="57">
        <v>3874745</v>
      </c>
      <c r="G28" s="57">
        <v>2059956</v>
      </c>
      <c r="H28" s="57">
        <v>1408131</v>
      </c>
      <c r="I28" s="4" t="s">
        <v>175</v>
      </c>
    </row>
    <row r="29" spans="4:9" ht="20.100000000000001" customHeight="1">
      <c r="D29" s="10" t="s">
        <v>72</v>
      </c>
      <c r="E29" s="57">
        <v>1958907</v>
      </c>
      <c r="F29" s="57">
        <v>1958907</v>
      </c>
      <c r="G29" s="57">
        <v>1958907</v>
      </c>
      <c r="H29" s="57">
        <v>1958907</v>
      </c>
      <c r="I29" s="4" t="s">
        <v>176</v>
      </c>
    </row>
    <row r="30" spans="4:9" ht="20.100000000000001" customHeight="1">
      <c r="D30" s="21" t="s">
        <v>29</v>
      </c>
      <c r="E30" s="58">
        <v>14376576</v>
      </c>
      <c r="F30" s="58">
        <v>14594962</v>
      </c>
      <c r="G30" s="58">
        <v>12868386</v>
      </c>
      <c r="H30" s="58">
        <v>9592795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355400</v>
      </c>
      <c r="F35" s="56">
        <v>1919852</v>
      </c>
      <c r="G35" s="56">
        <v>1714719</v>
      </c>
      <c r="H35" s="56">
        <v>1703833</v>
      </c>
      <c r="I35" s="3" t="s">
        <v>150</v>
      </c>
    </row>
    <row r="36" spans="4:9" ht="20.100000000000001" customHeight="1">
      <c r="D36" s="10" t="s">
        <v>101</v>
      </c>
      <c r="E36" s="57">
        <v>4485462</v>
      </c>
      <c r="F36" s="57">
        <v>3488929</v>
      </c>
      <c r="G36" s="57">
        <v>1796408</v>
      </c>
      <c r="H36" s="57">
        <v>570872</v>
      </c>
      <c r="I36" s="4" t="s">
        <v>151</v>
      </c>
    </row>
    <row r="37" spans="4:9" ht="20.100000000000001" customHeight="1">
      <c r="D37" s="10" t="s">
        <v>102</v>
      </c>
      <c r="E37" s="57">
        <v>2715614</v>
      </c>
      <c r="F37" s="57">
        <v>2044954</v>
      </c>
      <c r="G37" s="57">
        <v>2740013</v>
      </c>
      <c r="H37" s="57">
        <v>1544646</v>
      </c>
      <c r="I37" s="4" t="s">
        <v>84</v>
      </c>
    </row>
    <row r="38" spans="4:9" ht="20.100000000000001" customHeight="1">
      <c r="D38" s="10" t="s">
        <v>103</v>
      </c>
      <c r="E38" s="57">
        <v>416400</v>
      </c>
      <c r="F38" s="57">
        <v>416400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8252402</v>
      </c>
      <c r="F39" s="57">
        <v>8290576</v>
      </c>
      <c r="G39" s="57">
        <v>6862488</v>
      </c>
      <c r="H39" s="57">
        <v>4300242</v>
      </c>
      <c r="I39" s="4" t="s">
        <v>86</v>
      </c>
    </row>
    <row r="40" spans="4:9" ht="20.100000000000001" customHeight="1">
      <c r="D40" s="10" t="s">
        <v>105</v>
      </c>
      <c r="E40" s="57">
        <v>451900</v>
      </c>
      <c r="F40" s="57">
        <v>833600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8704302</v>
      </c>
      <c r="F43" s="58">
        <v>9124176</v>
      </c>
      <c r="G43" s="58">
        <v>6862488</v>
      </c>
      <c r="H43" s="58">
        <v>4300242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4250000</v>
      </c>
      <c r="F46" s="56">
        <v>4250000</v>
      </c>
      <c r="G46" s="56">
        <v>4250000</v>
      </c>
      <c r="H46" s="56">
        <v>4250000</v>
      </c>
      <c r="I46" s="3" t="s">
        <v>5</v>
      </c>
    </row>
    <row r="47" spans="4:9" ht="20.100000000000001" customHeight="1">
      <c r="D47" s="10" t="s">
        <v>31</v>
      </c>
      <c r="E47" s="57">
        <v>4250000</v>
      </c>
      <c r="F47" s="57">
        <v>4250000</v>
      </c>
      <c r="G47" s="57">
        <v>4250000</v>
      </c>
      <c r="H47" s="57">
        <v>4250000</v>
      </c>
      <c r="I47" s="4" t="s">
        <v>6</v>
      </c>
    </row>
    <row r="48" spans="4:9" ht="20.100000000000001" customHeight="1">
      <c r="D48" s="10" t="s">
        <v>130</v>
      </c>
      <c r="E48" s="57">
        <v>4250000</v>
      </c>
      <c r="F48" s="57">
        <v>4250000</v>
      </c>
      <c r="G48" s="57">
        <v>4250000</v>
      </c>
      <c r="H48" s="57">
        <v>4250000</v>
      </c>
      <c r="I48" s="4" t="s">
        <v>7</v>
      </c>
    </row>
    <row r="49" spans="4:9" ht="20.100000000000001" customHeight="1">
      <c r="D49" s="10" t="s">
        <v>73</v>
      </c>
      <c r="E49" s="57">
        <v>222755</v>
      </c>
      <c r="F49" s="57">
        <v>204340</v>
      </c>
      <c r="G49" s="57">
        <v>204340</v>
      </c>
      <c r="H49" s="57">
        <v>131550</v>
      </c>
      <c r="I49" s="4" t="s">
        <v>61</v>
      </c>
    </row>
    <row r="50" spans="4:9" ht="20.100000000000001" customHeight="1">
      <c r="D50" s="10" t="s">
        <v>32</v>
      </c>
      <c r="E50" s="57">
        <v>45868</v>
      </c>
      <c r="F50" s="57">
        <v>45868</v>
      </c>
      <c r="G50" s="57">
        <v>45868</v>
      </c>
      <c r="H50" s="57">
        <v>45868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336400</v>
      </c>
      <c r="F52" s="57">
        <v>336400</v>
      </c>
      <c r="G52" s="57">
        <v>336400</v>
      </c>
      <c r="H52" s="57">
        <v>336400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425000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817251</v>
      </c>
      <c r="F58" s="57">
        <v>634178</v>
      </c>
      <c r="G58" s="57">
        <v>744290</v>
      </c>
      <c r="H58" s="57">
        <v>528735</v>
      </c>
      <c r="I58" s="4" t="s">
        <v>155</v>
      </c>
    </row>
    <row r="59" spans="4:9" ht="20.100000000000001" customHeight="1">
      <c r="D59" s="10" t="s">
        <v>38</v>
      </c>
      <c r="E59" s="57">
        <v>5672274</v>
      </c>
      <c r="F59" s="57">
        <v>5470786</v>
      </c>
      <c r="G59" s="57">
        <v>6005898</v>
      </c>
      <c r="H59" s="57">
        <v>5292553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14376576</v>
      </c>
      <c r="F61" s="58">
        <v>14594962</v>
      </c>
      <c r="G61" s="58">
        <v>12868386</v>
      </c>
      <c r="H61" s="58">
        <v>9592795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6870521</v>
      </c>
      <c r="F65" s="56">
        <v>13741310</v>
      </c>
      <c r="G65" s="56">
        <v>9775076</v>
      </c>
      <c r="H65" s="56">
        <v>6964675</v>
      </c>
      <c r="I65" s="3" t="s">
        <v>88</v>
      </c>
    </row>
    <row r="66" spans="4:9" ht="20.100000000000001" customHeight="1">
      <c r="D66" s="10" t="s">
        <v>110</v>
      </c>
      <c r="E66" s="57">
        <v>5458622</v>
      </c>
      <c r="F66" s="57">
        <v>12304636</v>
      </c>
      <c r="G66" s="57">
        <v>8161593</v>
      </c>
      <c r="H66" s="57">
        <v>6150946</v>
      </c>
      <c r="I66" s="4" t="s">
        <v>89</v>
      </c>
    </row>
    <row r="67" spans="4:9" ht="20.100000000000001" customHeight="1">
      <c r="D67" s="10" t="s">
        <v>132</v>
      </c>
      <c r="E67" s="57">
        <v>1411899</v>
      </c>
      <c r="F67" s="57">
        <v>1436674</v>
      </c>
      <c r="G67" s="57">
        <v>1613483</v>
      </c>
      <c r="H67" s="57">
        <v>813729</v>
      </c>
      <c r="I67" s="4" t="s">
        <v>90</v>
      </c>
    </row>
    <row r="68" spans="4:9" ht="20.100000000000001" customHeight="1">
      <c r="D68" s="10" t="s">
        <v>111</v>
      </c>
      <c r="E68" s="57">
        <v>477734</v>
      </c>
      <c r="F68" s="57">
        <v>517524</v>
      </c>
      <c r="G68" s="57">
        <v>410131</v>
      </c>
      <c r="H68" s="57">
        <v>301830</v>
      </c>
      <c r="I68" s="4" t="s">
        <v>91</v>
      </c>
    </row>
    <row r="69" spans="4:9" ht="20.100000000000001" customHeight="1">
      <c r="D69" s="10" t="s">
        <v>112</v>
      </c>
      <c r="E69" s="57">
        <v>153495</v>
      </c>
      <c r="F69" s="57">
        <v>251098</v>
      </c>
      <c r="G69" s="57">
        <v>131082</v>
      </c>
      <c r="H69" s="57">
        <v>73789</v>
      </c>
      <c r="I69" s="4" t="s">
        <v>92</v>
      </c>
    </row>
    <row r="70" spans="4:9" ht="20.100000000000001" customHeight="1">
      <c r="D70" s="10" t="s">
        <v>113</v>
      </c>
      <c r="E70" s="57">
        <v>204848</v>
      </c>
      <c r="F70" s="57">
        <v>125362</v>
      </c>
      <c r="G70" s="57">
        <v>84949</v>
      </c>
      <c r="H70" s="57">
        <v>79969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780670</v>
      </c>
      <c r="F72" s="57">
        <v>668052</v>
      </c>
      <c r="G72" s="57">
        <v>1072270</v>
      </c>
      <c r="H72" s="57">
        <v>438110</v>
      </c>
      <c r="I72" s="4" t="s">
        <v>95</v>
      </c>
    </row>
    <row r="73" spans="4:9" ht="20.100000000000001" customHeight="1">
      <c r="D73" s="10" t="s">
        <v>116</v>
      </c>
      <c r="E73" s="57">
        <v>50951</v>
      </c>
      <c r="F73" s="57">
        <v>-193551</v>
      </c>
      <c r="G73" s="57">
        <v>873</v>
      </c>
      <c r="H73" s="57">
        <v>-215481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831621</v>
      </c>
      <c r="F75" s="57">
        <v>474501</v>
      </c>
      <c r="G75" s="57">
        <v>1073143</v>
      </c>
      <c r="H75" s="57">
        <v>222629</v>
      </c>
      <c r="I75" s="4" t="s">
        <v>96</v>
      </c>
    </row>
    <row r="76" spans="4:9" ht="20.100000000000001" customHeight="1">
      <c r="D76" s="10" t="s">
        <v>118</v>
      </c>
      <c r="E76" s="57">
        <v>591605</v>
      </c>
      <c r="F76" s="57">
        <v>564319</v>
      </c>
      <c r="G76" s="57">
        <v>248372</v>
      </c>
      <c r="H76" s="57">
        <v>178447</v>
      </c>
      <c r="I76" s="4" t="s">
        <v>97</v>
      </c>
    </row>
    <row r="77" spans="4:9" ht="20.100000000000001" customHeight="1">
      <c r="D77" s="10" t="s">
        <v>190</v>
      </c>
      <c r="E77" s="57">
        <v>240016</v>
      </c>
      <c r="F77" s="57">
        <v>-89818</v>
      </c>
      <c r="G77" s="57">
        <v>824771</v>
      </c>
      <c r="H77" s="57">
        <v>824771</v>
      </c>
      <c r="I77" s="50" t="s">
        <v>199</v>
      </c>
    </row>
    <row r="78" spans="4:9" ht="20.100000000000001" customHeight="1">
      <c r="D78" s="10" t="s">
        <v>157</v>
      </c>
      <c r="E78" s="57">
        <v>32813</v>
      </c>
      <c r="F78" s="57">
        <v>20294</v>
      </c>
      <c r="G78" s="57">
        <v>90000</v>
      </c>
      <c r="H78" s="57">
        <v>28500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5715</v>
      </c>
      <c r="F80" s="57">
        <v>0</v>
      </c>
      <c r="G80" s="57">
        <v>21426</v>
      </c>
      <c r="H80" s="57">
        <v>1357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201488</v>
      </c>
      <c r="F82" s="57">
        <v>-110112</v>
      </c>
      <c r="G82" s="57">
        <v>713345</v>
      </c>
      <c r="H82" s="57">
        <v>14325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201488</v>
      </c>
      <c r="F84" s="58">
        <v>-110112</v>
      </c>
      <c r="G84" s="58">
        <v>713345</v>
      </c>
      <c r="H84" s="58">
        <v>14325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12102</v>
      </c>
      <c r="F88" s="56">
        <v>175785</v>
      </c>
      <c r="G88" s="56">
        <v>65456</v>
      </c>
      <c r="H88" s="56">
        <v>138914</v>
      </c>
      <c r="I88" s="3" t="s">
        <v>16</v>
      </c>
    </row>
    <row r="89" spans="4:9" ht="20.100000000000001" customHeight="1">
      <c r="D89" s="10" t="s">
        <v>43</v>
      </c>
      <c r="E89" s="57">
        <v>-1089327</v>
      </c>
      <c r="F89" s="57">
        <v>-66976</v>
      </c>
      <c r="G89" s="57">
        <v>-1684959</v>
      </c>
      <c r="H89" s="57">
        <v>58819</v>
      </c>
      <c r="I89" s="4" t="s">
        <v>17</v>
      </c>
    </row>
    <row r="90" spans="4:9" ht="20.100000000000001" customHeight="1">
      <c r="D90" s="10" t="s">
        <v>44</v>
      </c>
      <c r="E90" s="57">
        <v>-202323</v>
      </c>
      <c r="F90" s="57">
        <v>-1919168</v>
      </c>
      <c r="G90" s="57">
        <v>-625615</v>
      </c>
      <c r="H90" s="57">
        <v>-340713</v>
      </c>
      <c r="I90" s="4" t="s">
        <v>18</v>
      </c>
    </row>
    <row r="91" spans="4:9" ht="20.100000000000001" customHeight="1">
      <c r="D91" s="10" t="s">
        <v>45</v>
      </c>
      <c r="E91" s="57">
        <v>1285493</v>
      </c>
      <c r="F91" s="57">
        <v>1822461</v>
      </c>
      <c r="G91" s="57">
        <v>2420903</v>
      </c>
      <c r="H91" s="57">
        <v>208436</v>
      </c>
      <c r="I91" s="4" t="s">
        <v>19</v>
      </c>
    </row>
    <row r="92" spans="4:9" ht="20.100000000000001" customHeight="1">
      <c r="D92" s="21" t="s">
        <v>47</v>
      </c>
      <c r="E92" s="58">
        <v>5945</v>
      </c>
      <c r="F92" s="58">
        <v>12102</v>
      </c>
      <c r="G92" s="58">
        <v>175785</v>
      </c>
      <c r="H92" s="58">
        <v>65456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1112.0660235294117</v>
      </c>
      <c r="F96" s="22">
        <f>+F8*100/F10</f>
        <v>648.14967058823527</v>
      </c>
      <c r="G96" s="22">
        <f>+G8*100/G10</f>
        <v>122.20007058823529</v>
      </c>
      <c r="H96" s="22">
        <f>+H8*100/H10</f>
        <v>211.8339294117647</v>
      </c>
      <c r="I96" s="3" t="s">
        <v>22</v>
      </c>
    </row>
    <row r="97" spans="1:15" ht="20.100000000000001" customHeight="1">
      <c r="D97" s="10" t="s">
        <v>49</v>
      </c>
      <c r="E97" s="13">
        <f>+E84/E10</f>
        <v>4.7408941176470591E-2</v>
      </c>
      <c r="F97" s="13">
        <f>+F84/F10</f>
        <v>-2.5908705882352941E-2</v>
      </c>
      <c r="G97" s="13">
        <f>+G84/G10</f>
        <v>0.16784588235294118</v>
      </c>
      <c r="H97" s="13">
        <f>+H84/H10</f>
        <v>3.3705882352941178E-3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1.334652705882353</v>
      </c>
      <c r="F99" s="13">
        <f>+F59/F10</f>
        <v>1.2872437647058823</v>
      </c>
      <c r="G99" s="13">
        <f>+G59/G10</f>
        <v>1.4131524705882352</v>
      </c>
      <c r="H99" s="13">
        <f>+H59/H10</f>
        <v>1.2453065882352941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25.311681092670533</v>
      </c>
      <c r="F100" s="13">
        <f>+F11/F84</f>
        <v>-51.334096192967159</v>
      </c>
      <c r="G100" s="13">
        <f>+G11/G84</f>
        <v>8.7580343312142084</v>
      </c>
      <c r="H100" s="13">
        <f>+H11/H84</f>
        <v>786.21291448516581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6.8027210884353737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59.578464838191898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0.89911030390986046</v>
      </c>
      <c r="F103" s="23">
        <f>+F11/F59</f>
        <v>1.0332153368821226</v>
      </c>
      <c r="G103" s="23">
        <f>+G11/G59</f>
        <v>1.0402274564103486</v>
      </c>
      <c r="H103" s="23">
        <f>+H11/H59</f>
        <v>2.1279900267413479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20.550100931210313</v>
      </c>
      <c r="F105" s="30">
        <f>+F67*100/F65</f>
        <v>10.455145833985261</v>
      </c>
      <c r="G105" s="30">
        <f>+G67*100/G65</f>
        <v>16.506091615042173</v>
      </c>
      <c r="H105" s="30">
        <f>+H67*100/H65</f>
        <v>11.683660759475496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12.104191225090499</v>
      </c>
      <c r="F106" s="31">
        <f>+F75*100/F65</f>
        <v>3.453098722028686</v>
      </c>
      <c r="G106" s="31">
        <f>+G75*100/G65</f>
        <v>10.978359656743335</v>
      </c>
      <c r="H106" s="31">
        <f>+H75*100/H65</f>
        <v>3.1965454238711786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2.9326451371009563</v>
      </c>
      <c r="F107" s="31">
        <f>+F82*100/F65</f>
        <v>-0.80132098031410393</v>
      </c>
      <c r="G107" s="31">
        <f>+G82*100/G65</f>
        <v>7.2975903205253854</v>
      </c>
      <c r="H107" s="31">
        <f>+H82*100/H65</f>
        <v>0.20568081066237837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5.5165638883695252</v>
      </c>
      <c r="F108" s="31">
        <f>(F82+F76)*100/F30</f>
        <v>3.1120807303232443</v>
      </c>
      <c r="G108" s="31">
        <f>(G82+G76)*100/G30</f>
        <v>7.4734857968979167</v>
      </c>
      <c r="H108" s="31">
        <f>(H82+H76)*100/H30</f>
        <v>2.0095498757140122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3.5521556257684308</v>
      </c>
      <c r="F109" s="29">
        <f>+F84*100/F59</f>
        <v>-2.0127272388282051</v>
      </c>
      <c r="G109" s="29">
        <f>+G84*100/G59</f>
        <v>11.877407841425212</v>
      </c>
      <c r="H109" s="29">
        <f>+H84*100/H59</f>
        <v>0.27066332637575852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60.545028245946739</v>
      </c>
      <c r="F111" s="22">
        <f>+F43*100/F30</f>
        <v>62.515928441608821</v>
      </c>
      <c r="G111" s="22">
        <f>+G43*100/G30</f>
        <v>53.328272869651251</v>
      </c>
      <c r="H111" s="22">
        <f>+H43*100/H30</f>
        <v>44.827831721620235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39.454971754053261</v>
      </c>
      <c r="F112" s="13">
        <f>+F59*100/F30</f>
        <v>37.484071558391179</v>
      </c>
      <c r="G112" s="13">
        <f>+G59*100/G30</f>
        <v>46.671727130348749</v>
      </c>
      <c r="H112" s="13">
        <f>+H59*100/H30</f>
        <v>55.172168278379765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1.4057031296219606</v>
      </c>
      <c r="F113" s="23">
        <f>+F75/F76</f>
        <v>0.84083824928807993</v>
      </c>
      <c r="G113" s="23">
        <f>+G75/G76</f>
        <v>4.3207084534488587</v>
      </c>
      <c r="H113" s="23">
        <f>+H75/H76</f>
        <v>1.2475917219118282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0.47789689283456643</v>
      </c>
      <c r="F115" s="22">
        <f>+F65/F30</f>
        <v>0.94151050204858366</v>
      </c>
      <c r="G115" s="22">
        <f>+G65/G30</f>
        <v>0.75961942702060692</v>
      </c>
      <c r="H115" s="22">
        <f>+H65/H30</f>
        <v>0.72603188121918583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1.7743106021868593</v>
      </c>
      <c r="F116" s="13">
        <f>+F65/F28</f>
        <v>3.5463778906740959</v>
      </c>
      <c r="G116" s="13">
        <f>+G65/G28</f>
        <v>4.7452838798498611</v>
      </c>
      <c r="H116" s="13">
        <f>+H65/H28</f>
        <v>4.946041952062699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23.445116312400401</v>
      </c>
      <c r="F117" s="23">
        <f>+F65/F120</f>
        <v>29.191241762863953</v>
      </c>
      <c r="G117" s="23">
        <f>+G65/G120</f>
        <v>4.9194281932628261</v>
      </c>
      <c r="H117" s="23">
        <f>+H65/H120</f>
        <v>3.6170453099560378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1.0355105095461903</v>
      </c>
      <c r="F119" s="59">
        <f>+F23/F39</f>
        <v>1.0567794083306155</v>
      </c>
      <c r="G119" s="59">
        <f>+G23/G39</f>
        <v>1.2895502330933037</v>
      </c>
      <c r="H119" s="59">
        <f>+H23/H39</f>
        <v>1.4477689860245075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293047</v>
      </c>
      <c r="F120" s="58">
        <f>+F23-F39</f>
        <v>470734</v>
      </c>
      <c r="G120" s="58">
        <f>+G23-G39</f>
        <v>1987035</v>
      </c>
      <c r="H120" s="58">
        <f>+H23-H39</f>
        <v>1925515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2010-09-21T08:59:52Z</dcterms:modified>
</cp:coreProperties>
</file>